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4355" windowHeight="4680"/>
  </bookViews>
  <sheets>
    <sheet name="Figura 2" sheetId="4" r:id="rId1"/>
  </sheets>
  <calcPr calcId="124519"/>
</workbook>
</file>

<file path=xl/calcChain.xml><?xml version="1.0" encoding="utf-8"?>
<calcChain xmlns="http://schemas.openxmlformats.org/spreadsheetml/2006/main">
  <c r="Q17" i="4"/>
  <c r="P17"/>
  <c r="O17"/>
  <c r="N17"/>
  <c r="M17"/>
  <c r="L17"/>
  <c r="K17"/>
  <c r="Q16"/>
  <c r="P16"/>
  <c r="O16"/>
  <c r="N16"/>
  <c r="M16"/>
  <c r="L16"/>
  <c r="K16"/>
  <c r="Q15"/>
  <c r="P15"/>
  <c r="O15"/>
  <c r="N15"/>
  <c r="M15"/>
  <c r="L15"/>
  <c r="K15"/>
  <c r="Q14"/>
  <c r="P14"/>
  <c r="O14"/>
  <c r="N14"/>
  <c r="M14"/>
  <c r="L14"/>
  <c r="K14"/>
  <c r="Q13"/>
  <c r="P13"/>
  <c r="O13"/>
  <c r="N13"/>
  <c r="M13"/>
  <c r="L13"/>
  <c r="K13"/>
  <c r="Q12"/>
  <c r="P12"/>
  <c r="O12"/>
  <c r="N12"/>
  <c r="M12"/>
  <c r="L12"/>
  <c r="K12"/>
  <c r="Q11"/>
  <c r="P11"/>
  <c r="O11"/>
  <c r="N11"/>
  <c r="M11"/>
  <c r="L11"/>
  <c r="K11"/>
  <c r="Q10"/>
  <c r="P10"/>
  <c r="O10"/>
  <c r="N10"/>
  <c r="M10"/>
  <c r="L10"/>
  <c r="K10"/>
  <c r="Q9"/>
  <c r="P9"/>
  <c r="O9"/>
  <c r="N9"/>
  <c r="M9"/>
  <c r="L9"/>
  <c r="K9"/>
  <c r="Q8"/>
  <c r="P8"/>
  <c r="O8"/>
  <c r="N8"/>
  <c r="M8"/>
  <c r="L8"/>
  <c r="K8"/>
  <c r="Q7"/>
  <c r="P7"/>
  <c r="O7"/>
  <c r="N7"/>
  <c r="M7"/>
  <c r="L7"/>
  <c r="K7"/>
  <c r="Q6"/>
  <c r="P6"/>
  <c r="O6"/>
  <c r="N6"/>
  <c r="M6"/>
  <c r="L6"/>
  <c r="K6"/>
  <c r="B33" l="1"/>
  <c r="D33"/>
  <c r="F33"/>
  <c r="H33"/>
  <c r="B30"/>
  <c r="D30"/>
  <c r="F30"/>
  <c r="H30"/>
  <c r="C31"/>
  <c r="E31"/>
  <c r="G31"/>
  <c r="B32"/>
  <c r="D32"/>
  <c r="F32"/>
  <c r="H32"/>
  <c r="C33"/>
  <c r="E33"/>
  <c r="G33"/>
  <c r="C30"/>
  <c r="E30"/>
  <c r="B31"/>
  <c r="D31"/>
  <c r="C32"/>
  <c r="E32"/>
  <c r="G32"/>
  <c r="G30"/>
  <c r="F31"/>
  <c r="H31"/>
  <c r="C22"/>
  <c r="E22"/>
  <c r="G22"/>
  <c r="B23"/>
  <c r="D23"/>
  <c r="F23"/>
  <c r="H23"/>
  <c r="C24"/>
  <c r="E24"/>
  <c r="G24"/>
  <c r="B25"/>
  <c r="D25"/>
  <c r="F25"/>
  <c r="H25"/>
  <c r="B22"/>
  <c r="D22"/>
  <c r="F22"/>
  <c r="H22"/>
  <c r="C23"/>
  <c r="E23"/>
  <c r="G23"/>
  <c r="B24"/>
  <c r="D24"/>
  <c r="F24"/>
  <c r="H24"/>
  <c r="C25"/>
  <c r="E25"/>
  <c r="G25"/>
</calcChain>
</file>

<file path=xl/sharedStrings.xml><?xml version="1.0" encoding="utf-8"?>
<sst xmlns="http://schemas.openxmlformats.org/spreadsheetml/2006/main" count="36" uniqueCount="23">
  <si>
    <t>B20 A</t>
  </si>
  <si>
    <t>B20 B</t>
  </si>
  <si>
    <t>B20 C</t>
  </si>
  <si>
    <t>B50 A</t>
  </si>
  <si>
    <t>B50 B</t>
  </si>
  <si>
    <t>B50 C</t>
  </si>
  <si>
    <t>B100 A</t>
  </si>
  <si>
    <t>B100 B</t>
  </si>
  <si>
    <t>B100 C</t>
  </si>
  <si>
    <t>DIESEL A</t>
  </si>
  <si>
    <t>DIESEL B</t>
  </si>
  <si>
    <t>DIESEL C</t>
  </si>
  <si>
    <t>Ab(t)/Ab(t=0)</t>
  </si>
  <si>
    <t>Média</t>
  </si>
  <si>
    <t>B20</t>
  </si>
  <si>
    <t>B50</t>
  </si>
  <si>
    <t>B100</t>
  </si>
  <si>
    <t>Diesel</t>
  </si>
  <si>
    <t>Desvio padrão</t>
  </si>
  <si>
    <t xml:space="preserve">B20 </t>
  </si>
  <si>
    <t xml:space="preserve">B50 </t>
  </si>
  <si>
    <t xml:space="preserve">Diesel </t>
  </si>
  <si>
    <t>Figura 2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</si>
</sst>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6" xfId="0" applyFont="1" applyBorder="1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20566987808102125"/>
          <c:y val="5.1440251900434983E-2"/>
          <c:w val="0.7487026470627256"/>
          <c:h val="0.70944952416204177"/>
        </c:manualLayout>
      </c:layout>
      <c:scatterChart>
        <c:scatterStyle val="lineMarker"/>
        <c:ser>
          <c:idx val="0"/>
          <c:order val="0"/>
          <c:tx>
            <c:strRef>
              <c:f>'Figura 2'!$A$22</c:f>
              <c:strCache>
                <c:ptCount val="1"/>
                <c:pt idx="0">
                  <c:v>B20 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2'!$B$30:$H$30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0.16257345206572738</c:v>
                  </c:pt>
                  <c:pt idx="2">
                    <c:v>0.17280523050714267</c:v>
                  </c:pt>
                  <c:pt idx="3">
                    <c:v>9.2984421097428521E-2</c:v>
                  </c:pt>
                  <c:pt idx="4">
                    <c:v>0.14420889080765265</c:v>
                  </c:pt>
                  <c:pt idx="5">
                    <c:v>0.11580835805054916</c:v>
                  </c:pt>
                  <c:pt idx="6">
                    <c:v>7.8597157904054027E-2</c:v>
                  </c:pt>
                </c:numCache>
              </c:numRef>
            </c:plus>
            <c:minus>
              <c:numRef>
                <c:f>'Figura 2'!$B$30:$H$30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0.16257345206572738</c:v>
                  </c:pt>
                  <c:pt idx="2">
                    <c:v>0.17280523050714267</c:v>
                  </c:pt>
                  <c:pt idx="3">
                    <c:v>9.2984421097428521E-2</c:v>
                  </c:pt>
                  <c:pt idx="4">
                    <c:v>0.14420889080765265</c:v>
                  </c:pt>
                  <c:pt idx="5">
                    <c:v>0.11580835805054916</c:v>
                  </c:pt>
                  <c:pt idx="6">
                    <c:v>7.8597157904054027E-2</c:v>
                  </c:pt>
                </c:numCache>
              </c:numRef>
            </c:minus>
          </c:errBars>
          <c:xVal>
            <c:numRef>
              <c:f>'Figura 2'!$B$21:$H$21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'Figura 2'!$B$22:$H$22</c:f>
              <c:numCache>
                <c:formatCode>General</c:formatCode>
                <c:ptCount val="7"/>
                <c:pt idx="0">
                  <c:v>1</c:v>
                </c:pt>
                <c:pt idx="1">
                  <c:v>0.80318543799772479</c:v>
                </c:pt>
                <c:pt idx="2">
                  <c:v>0.68638604474781939</c:v>
                </c:pt>
                <c:pt idx="3">
                  <c:v>0.51346226772847936</c:v>
                </c:pt>
                <c:pt idx="4">
                  <c:v>0.36632536973833901</c:v>
                </c:pt>
                <c:pt idx="5">
                  <c:v>0.23966628744785737</c:v>
                </c:pt>
                <c:pt idx="6">
                  <c:v>0.13651877133105803</c:v>
                </c:pt>
              </c:numCache>
            </c:numRef>
          </c:yVal>
        </c:ser>
        <c:ser>
          <c:idx val="1"/>
          <c:order val="1"/>
          <c:tx>
            <c:strRef>
              <c:f>'Figura 2'!$A$23</c:f>
              <c:strCache>
                <c:ptCount val="1"/>
                <c:pt idx="0">
                  <c:v>B50 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2'!$B$31:$H$31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2.2838293401461571E-2</c:v>
                  </c:pt>
                  <c:pt idx="2">
                    <c:v>1.7999915489276878E-2</c:v>
                  </c:pt>
                  <c:pt idx="3">
                    <c:v>4.8297948307654548E-2</c:v>
                  </c:pt>
                  <c:pt idx="4">
                    <c:v>6.9474707406324526E-2</c:v>
                  </c:pt>
                  <c:pt idx="5">
                    <c:v>1.3476947776956258E-2</c:v>
                  </c:pt>
                  <c:pt idx="6">
                    <c:v>2.6736943097568942E-2</c:v>
                  </c:pt>
                </c:numCache>
              </c:numRef>
            </c:plus>
            <c:minus>
              <c:numRef>
                <c:f>'Figura 2'!$B$31:$H$31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2.2838293401461571E-2</c:v>
                  </c:pt>
                  <c:pt idx="2">
                    <c:v>1.7999915489276878E-2</c:v>
                  </c:pt>
                  <c:pt idx="3">
                    <c:v>4.8297948307654548E-2</c:v>
                  </c:pt>
                  <c:pt idx="4">
                    <c:v>6.9474707406324526E-2</c:v>
                  </c:pt>
                  <c:pt idx="5">
                    <c:v>1.3476947776956258E-2</c:v>
                  </c:pt>
                  <c:pt idx="6">
                    <c:v>2.6736943097568942E-2</c:v>
                  </c:pt>
                </c:numCache>
              </c:numRef>
            </c:minus>
          </c:errBars>
          <c:xVal>
            <c:numRef>
              <c:f>'Figura 2'!$B$21:$H$21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'Figura 2'!$B$23:$H$23</c:f>
              <c:numCache>
                <c:formatCode>General</c:formatCode>
                <c:ptCount val="7"/>
                <c:pt idx="0">
                  <c:v>1</c:v>
                </c:pt>
                <c:pt idx="1">
                  <c:v>0.8088737201365187</c:v>
                </c:pt>
                <c:pt idx="2">
                  <c:v>0.6499810390595373</c:v>
                </c:pt>
                <c:pt idx="3">
                  <c:v>0.39514599924156241</c:v>
                </c:pt>
                <c:pt idx="4">
                  <c:v>0.21463784603716343</c:v>
                </c:pt>
                <c:pt idx="5">
                  <c:v>6.6363291619264311E-2</c:v>
                </c:pt>
                <c:pt idx="6">
                  <c:v>6.1054228289723171E-2</c:v>
                </c:pt>
              </c:numCache>
            </c:numRef>
          </c:yVal>
        </c:ser>
        <c:ser>
          <c:idx val="2"/>
          <c:order val="2"/>
          <c:tx>
            <c:strRef>
              <c:f>'Figura 2'!$A$24</c:f>
              <c:strCache>
                <c:ptCount val="1"/>
                <c:pt idx="0">
                  <c:v>B100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2'!$B$32:$H$32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3.8349879014322123E-2</c:v>
                  </c:pt>
                  <c:pt idx="2">
                    <c:v>7.203560488069953E-2</c:v>
                  </c:pt>
                  <c:pt idx="3">
                    <c:v>0.10287668833031328</c:v>
                  </c:pt>
                  <c:pt idx="4">
                    <c:v>3.6017802440349814E-2</c:v>
                  </c:pt>
                  <c:pt idx="5">
                    <c:v>9.4728828189584707E-3</c:v>
                  </c:pt>
                  <c:pt idx="6">
                    <c:v>7.402055857392148E-3</c:v>
                  </c:pt>
                </c:numCache>
              </c:numRef>
            </c:plus>
            <c:minus>
              <c:numRef>
                <c:f>'Figura 2'!$B$32:$H$32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3.8349879014322123E-2</c:v>
                  </c:pt>
                  <c:pt idx="2">
                    <c:v>7.203560488069953E-2</c:v>
                  </c:pt>
                  <c:pt idx="3">
                    <c:v>0.10287668833031328</c:v>
                  </c:pt>
                  <c:pt idx="4">
                    <c:v>3.6017802440349814E-2</c:v>
                  </c:pt>
                  <c:pt idx="5">
                    <c:v>9.4728828189584707E-3</c:v>
                  </c:pt>
                  <c:pt idx="6">
                    <c:v>7.402055857392148E-3</c:v>
                  </c:pt>
                </c:numCache>
              </c:numRef>
            </c:minus>
          </c:errBars>
          <c:xVal>
            <c:numRef>
              <c:f>'Figura 2'!$B$21:$H$21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'Figura 2'!$B$24:$H$24</c:f>
              <c:numCache>
                <c:formatCode>General</c:formatCode>
                <c:ptCount val="7"/>
                <c:pt idx="0">
                  <c:v>1</c:v>
                </c:pt>
                <c:pt idx="1">
                  <c:v>0.63670838073568448</c:v>
                </c:pt>
                <c:pt idx="2">
                  <c:v>0.4501327265832385</c:v>
                </c:pt>
                <c:pt idx="3">
                  <c:v>0.25521425862722791</c:v>
                </c:pt>
                <c:pt idx="4">
                  <c:v>0.10542282897231703</c:v>
                </c:pt>
                <c:pt idx="5">
                  <c:v>5.081532043989382E-2</c:v>
                </c:pt>
                <c:pt idx="6">
                  <c:v>4.0197193780811526E-2</c:v>
                </c:pt>
              </c:numCache>
            </c:numRef>
          </c:yVal>
        </c:ser>
        <c:ser>
          <c:idx val="3"/>
          <c:order val="3"/>
          <c:tx>
            <c:strRef>
              <c:f>'Figura 2'!$A$25</c:f>
              <c:strCache>
                <c:ptCount val="1"/>
                <c:pt idx="0">
                  <c:v>Diesel 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2'!$B$33:$H$33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9.4256282559766369E-2</c:v>
                  </c:pt>
                  <c:pt idx="2">
                    <c:v>0.12665510837834493</c:v>
                  </c:pt>
                  <c:pt idx="3">
                    <c:v>0.11407428743102802</c:v>
                  </c:pt>
                  <c:pt idx="4">
                    <c:v>0.10155986645869113</c:v>
                  </c:pt>
                  <c:pt idx="5">
                    <c:v>0.11113569937129508</c:v>
                  </c:pt>
                  <c:pt idx="6">
                    <c:v>0.11959108725957496</c:v>
                  </c:pt>
                </c:numCache>
              </c:numRef>
            </c:plus>
            <c:minus>
              <c:numRef>
                <c:f>'Figura 2'!$B$33:$H$33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9.4256282559766369E-2</c:v>
                  </c:pt>
                  <c:pt idx="2">
                    <c:v>0.12665510837834493</c:v>
                  </c:pt>
                  <c:pt idx="3">
                    <c:v>0.11407428743102802</c:v>
                  </c:pt>
                  <c:pt idx="4">
                    <c:v>0.10155986645869113</c:v>
                  </c:pt>
                  <c:pt idx="5">
                    <c:v>0.11113569937129508</c:v>
                  </c:pt>
                  <c:pt idx="6">
                    <c:v>0.11959108725957496</c:v>
                  </c:pt>
                </c:numCache>
              </c:numRef>
            </c:minus>
          </c:errBars>
          <c:xVal>
            <c:numRef>
              <c:f>'Figura 2'!$B$21:$H$21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'Figura 2'!$B$25:$H$25</c:f>
              <c:numCache>
                <c:formatCode>General</c:formatCode>
                <c:ptCount val="7"/>
                <c:pt idx="0">
                  <c:v>1</c:v>
                </c:pt>
                <c:pt idx="1">
                  <c:v>0.92908608266970028</c:v>
                </c:pt>
                <c:pt idx="2">
                  <c:v>0.82176715965111857</c:v>
                </c:pt>
                <c:pt idx="3">
                  <c:v>0.77208949563898377</c:v>
                </c:pt>
                <c:pt idx="4">
                  <c:v>0.72544558210087218</c:v>
                </c:pt>
                <c:pt idx="5">
                  <c:v>0.61660978384527876</c:v>
                </c:pt>
                <c:pt idx="6">
                  <c:v>0.65111869548729617</c:v>
                </c:pt>
              </c:numCache>
            </c:numRef>
          </c:yVal>
        </c:ser>
        <c:axId val="83833600"/>
        <c:axId val="83835904"/>
      </c:scatterChart>
      <c:valAx>
        <c:axId val="83833600"/>
        <c:scaling>
          <c:orientation val="minMax"/>
          <c:max val="6"/>
        </c:scaling>
        <c:axPos val="b"/>
        <c:title>
          <c:tx>
            <c:rich>
              <a:bodyPr/>
              <a:lstStyle/>
              <a:p>
                <a:pPr>
                  <a:defRPr sz="1100" b="0"/>
                </a:pPr>
                <a:r>
                  <a:rPr lang="pt-BR" sz="1100" b="0"/>
                  <a:t>Time (Days)</a:t>
                </a:r>
              </a:p>
            </c:rich>
          </c:tx>
          <c:layout>
            <c:manualLayout>
              <c:xMode val="edge"/>
              <c:yMode val="edge"/>
              <c:x val="0.4388748263809118"/>
              <c:y val="0.88321988060923351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83835904"/>
        <c:crosses val="autoZero"/>
        <c:crossBetween val="midCat"/>
        <c:majorUnit val="1"/>
      </c:valAx>
      <c:valAx>
        <c:axId val="8383590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100" b="0"/>
                </a:pPr>
                <a:r>
                  <a:rPr lang="en-US" sz="1100" b="0"/>
                  <a:t>A/A</a:t>
                </a:r>
                <a:r>
                  <a:rPr lang="en-US" sz="1100" b="0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2.2222222222222251E-2"/>
              <c:y val="0.37733771651569831"/>
            </c:manualLayout>
          </c:layout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838336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8439374293562731"/>
          <c:y val="4.8106604569949814E-2"/>
          <c:w val="0.47699097604754997"/>
          <c:h val="0.13272158071753259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</c:chart>
  <c:spPr>
    <a:ln>
      <a:noFill/>
    </a:ln>
  </c:sp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433919</xdr:colOff>
      <xdr:row>21</xdr:row>
      <xdr:rowOff>148167</xdr:rowOff>
    </xdr:from>
    <xdr:to>
      <xdr:col>14</xdr:col>
      <xdr:colOff>455084</xdr:colOff>
      <xdr:row>35</xdr:row>
      <xdr:rowOff>42333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tabSelected="1" zoomScale="90" zoomScaleNormal="90" workbookViewId="0">
      <selection activeCell="S21" sqref="S21"/>
    </sheetView>
  </sheetViews>
  <sheetFormatPr defaultRowHeight="15"/>
  <cols>
    <col min="1" max="1" width="16" customWidth="1"/>
  </cols>
  <sheetData>
    <row r="1" spans="1:17">
      <c r="A1" s="18" t="s">
        <v>22</v>
      </c>
    </row>
    <row r="2" spans="1:17">
      <c r="A2" s="18"/>
    </row>
    <row r="3" spans="1:17">
      <c r="A3" s="1"/>
      <c r="B3" s="2"/>
      <c r="C3" s="2"/>
      <c r="D3" s="2"/>
      <c r="E3" s="2"/>
      <c r="F3" s="2"/>
      <c r="G3" s="2"/>
      <c r="H3" s="2"/>
      <c r="K3" s="19" t="s">
        <v>12</v>
      </c>
    </row>
    <row r="4" spans="1:17">
      <c r="A4" s="1"/>
    </row>
    <row r="5" spans="1:17">
      <c r="A5" s="1"/>
      <c r="B5" s="2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J5" s="1"/>
      <c r="K5" s="2">
        <v>0</v>
      </c>
      <c r="L5" s="2">
        <v>1</v>
      </c>
      <c r="M5" s="2">
        <v>2</v>
      </c>
      <c r="N5" s="2">
        <v>3</v>
      </c>
      <c r="O5" s="2">
        <v>4</v>
      </c>
      <c r="P5" s="2">
        <v>5</v>
      </c>
      <c r="Q5" s="2">
        <v>6</v>
      </c>
    </row>
    <row r="6" spans="1:17">
      <c r="A6" s="3" t="s">
        <v>0</v>
      </c>
      <c r="B6" s="4">
        <v>0.879</v>
      </c>
      <c r="C6" s="4">
        <v>0.79</v>
      </c>
      <c r="D6" s="4">
        <v>0.69499999999999995</v>
      </c>
      <c r="E6" s="4">
        <v>0.501</v>
      </c>
      <c r="F6" s="4">
        <v>0.38600000000000001</v>
      </c>
      <c r="G6" s="4">
        <v>0.18099999999999999</v>
      </c>
      <c r="H6" s="24">
        <v>4.9000000000000002E-2</v>
      </c>
      <c r="J6" s="3" t="s">
        <v>0</v>
      </c>
      <c r="K6" s="4">
        <f>B6/B6</f>
        <v>1</v>
      </c>
      <c r="L6" s="4">
        <f>C6/B6</f>
        <v>0.89874857792946539</v>
      </c>
      <c r="M6" s="5">
        <f>D6/B6</f>
        <v>0.79067121729237766</v>
      </c>
      <c r="N6" s="5">
        <f>E6/B6</f>
        <v>0.56996587030716728</v>
      </c>
      <c r="O6" s="5">
        <f>F6/B6</f>
        <v>0.4391353811149033</v>
      </c>
      <c r="P6" s="5">
        <f>G6/B6</f>
        <v>0.20591581342434584</v>
      </c>
      <c r="Q6" s="6">
        <f>H6/B6</f>
        <v>5.5745164960182024E-2</v>
      </c>
    </row>
    <row r="7" spans="1:17">
      <c r="A7" s="7" t="s">
        <v>1</v>
      </c>
      <c r="B7" s="8">
        <v>0.879</v>
      </c>
      <c r="C7" s="8">
        <v>0.54100000000000004</v>
      </c>
      <c r="D7" s="8">
        <v>0.42799999999999999</v>
      </c>
      <c r="E7" s="8">
        <v>0.35699999999999998</v>
      </c>
      <c r="F7" s="8">
        <v>0.17599999999999999</v>
      </c>
      <c r="G7" s="8">
        <v>0.127</v>
      </c>
      <c r="H7" s="25">
        <v>0.124</v>
      </c>
      <c r="J7" s="7" t="s">
        <v>1</v>
      </c>
      <c r="K7" s="8">
        <f t="shared" ref="K7:K17" si="0">B7/B7</f>
        <v>1</v>
      </c>
      <c r="L7" s="8">
        <f t="shared" ref="L7:L17" si="1">C7/B7</f>
        <v>0.61547212741752</v>
      </c>
      <c r="M7" s="9">
        <f t="shared" ref="M7:M17" si="2">D7/B7</f>
        <v>0.4869169510807736</v>
      </c>
      <c r="N7" s="9">
        <f t="shared" ref="N7:N17" si="3">E7/B7</f>
        <v>0.4061433447098976</v>
      </c>
      <c r="O7" s="9">
        <f t="shared" ref="O7:O17" si="4">F7/B7</f>
        <v>0.20022753128555176</v>
      </c>
      <c r="P7" s="9">
        <f t="shared" ref="P7:P17" si="5">G7/B7</f>
        <v>0.14448236632536973</v>
      </c>
      <c r="Q7" s="10">
        <f t="shared" ref="Q7:Q17" si="6">H7/B7</f>
        <v>0.14106939704209329</v>
      </c>
    </row>
    <row r="8" spans="1:17">
      <c r="A8" s="11" t="s">
        <v>2</v>
      </c>
      <c r="B8" s="8">
        <v>0.879</v>
      </c>
      <c r="C8" s="8">
        <v>0.78700000000000003</v>
      </c>
      <c r="D8" s="8">
        <v>0.68700000000000006</v>
      </c>
      <c r="E8" s="8">
        <v>0.496</v>
      </c>
      <c r="F8" s="8">
        <v>0.40400000000000003</v>
      </c>
      <c r="G8" s="8">
        <v>0.32400000000000001</v>
      </c>
      <c r="H8" s="25">
        <v>0.187</v>
      </c>
      <c r="J8" s="11" t="s">
        <v>2</v>
      </c>
      <c r="K8" s="12">
        <f t="shared" si="0"/>
        <v>1</v>
      </c>
      <c r="L8" s="12">
        <f t="shared" si="1"/>
        <v>0.89533560864618889</v>
      </c>
      <c r="M8" s="13">
        <f t="shared" si="2"/>
        <v>0.78156996587030725</v>
      </c>
      <c r="N8" s="13">
        <f t="shared" si="3"/>
        <v>0.56427758816837315</v>
      </c>
      <c r="O8" s="13">
        <f t="shared" si="4"/>
        <v>0.45961319681456203</v>
      </c>
      <c r="P8" s="13">
        <f t="shared" si="5"/>
        <v>0.36860068259385664</v>
      </c>
      <c r="Q8" s="14">
        <f t="shared" si="6"/>
        <v>0.21274175199089876</v>
      </c>
    </row>
    <row r="9" spans="1:17">
      <c r="A9" s="15" t="s">
        <v>3</v>
      </c>
      <c r="B9" s="4">
        <v>0.879</v>
      </c>
      <c r="C9" s="21">
        <v>0.69699999999999995</v>
      </c>
      <c r="D9" s="21">
        <v>0.57499999999999996</v>
      </c>
      <c r="E9" s="21">
        <v>0.311</v>
      </c>
      <c r="F9" s="21">
        <v>0.248</v>
      </c>
      <c r="G9" s="21">
        <v>5.1999999999999998E-2</v>
      </c>
      <c r="H9" s="26">
        <v>0.03</v>
      </c>
      <c r="J9" s="15" t="s">
        <v>3</v>
      </c>
      <c r="K9" s="4">
        <f t="shared" si="0"/>
        <v>1</v>
      </c>
      <c r="L9" s="4">
        <f t="shared" si="1"/>
        <v>0.79294653014789529</v>
      </c>
      <c r="M9" s="5">
        <f t="shared" si="2"/>
        <v>0.65415244596131961</v>
      </c>
      <c r="N9" s="5">
        <f t="shared" si="3"/>
        <v>0.35381114903299204</v>
      </c>
      <c r="O9" s="5">
        <f t="shared" si="4"/>
        <v>0.28213879408418657</v>
      </c>
      <c r="P9" s="5">
        <f t="shared" si="5"/>
        <v>5.915813424345847E-2</v>
      </c>
      <c r="Q9" s="6">
        <f t="shared" si="6"/>
        <v>3.4129692832764506E-2</v>
      </c>
    </row>
    <row r="10" spans="1:17">
      <c r="A10" s="16" t="s">
        <v>4</v>
      </c>
      <c r="B10" s="8">
        <v>0.879</v>
      </c>
      <c r="C10" s="22">
        <v>0.70199999999999996</v>
      </c>
      <c r="D10" s="22">
        <v>0.55400000000000005</v>
      </c>
      <c r="E10" s="22">
        <v>0.33700000000000002</v>
      </c>
      <c r="F10" s="22">
        <v>0.126</v>
      </c>
      <c r="G10" s="22">
        <v>7.1999999999999995E-2</v>
      </c>
      <c r="H10" s="27">
        <v>7.6999999999999999E-2</v>
      </c>
      <c r="J10" s="16" t="s">
        <v>4</v>
      </c>
      <c r="K10" s="8">
        <f t="shared" si="0"/>
        <v>1</v>
      </c>
      <c r="L10" s="8">
        <f t="shared" si="1"/>
        <v>0.79863481228668942</v>
      </c>
      <c r="M10" s="9">
        <f t="shared" si="2"/>
        <v>0.63026166097838454</v>
      </c>
      <c r="N10" s="9">
        <f t="shared" si="3"/>
        <v>0.3833902161547213</v>
      </c>
      <c r="O10" s="9">
        <f t="shared" si="4"/>
        <v>0.14334470989761092</v>
      </c>
      <c r="P10" s="9">
        <f t="shared" si="5"/>
        <v>8.191126279863481E-2</v>
      </c>
      <c r="Q10" s="10">
        <f t="shared" si="6"/>
        <v>8.75995449374289E-2</v>
      </c>
    </row>
    <row r="11" spans="1:17">
      <c r="A11" s="17" t="s">
        <v>5</v>
      </c>
      <c r="B11" s="12">
        <v>0.879</v>
      </c>
      <c r="C11" s="23">
        <v>0.73399999999999999</v>
      </c>
      <c r="D11" s="23">
        <v>0.58499999999999996</v>
      </c>
      <c r="E11" s="23">
        <v>0.39400000000000002</v>
      </c>
      <c r="F11" s="23">
        <v>0.192</v>
      </c>
      <c r="G11" s="23">
        <v>5.0999999999999997E-2</v>
      </c>
      <c r="H11" s="28">
        <v>5.3999999999999999E-2</v>
      </c>
      <c r="J11" s="17" t="s">
        <v>5</v>
      </c>
      <c r="K11" s="12">
        <f t="shared" si="0"/>
        <v>1</v>
      </c>
      <c r="L11" s="12">
        <f t="shared" si="1"/>
        <v>0.83503981797497151</v>
      </c>
      <c r="M11" s="13">
        <f t="shared" si="2"/>
        <v>0.66552901023890776</v>
      </c>
      <c r="N11" s="13">
        <f t="shared" si="3"/>
        <v>0.44823663253697388</v>
      </c>
      <c r="O11" s="13">
        <f t="shared" si="4"/>
        <v>0.21843003412969283</v>
      </c>
      <c r="P11" s="13">
        <f t="shared" si="5"/>
        <v>5.8020477815699655E-2</v>
      </c>
      <c r="Q11" s="14">
        <f t="shared" si="6"/>
        <v>6.1433447098976107E-2</v>
      </c>
    </row>
    <row r="12" spans="1:17">
      <c r="A12" s="15" t="s">
        <v>6</v>
      </c>
      <c r="B12" s="8">
        <v>0.879</v>
      </c>
      <c r="C12" s="22">
        <v>0.58699999999999997</v>
      </c>
      <c r="D12" s="22">
        <v>0.32300000000000001</v>
      </c>
      <c r="E12" s="22">
        <v>0.26300000000000001</v>
      </c>
      <c r="F12" s="22">
        <v>0.129</v>
      </c>
      <c r="G12" s="22">
        <v>3.7999999999999999E-2</v>
      </c>
      <c r="H12" s="27">
        <v>2.9000000000000001E-2</v>
      </c>
      <c r="J12" s="15" t="s">
        <v>6</v>
      </c>
      <c r="K12" s="4">
        <f t="shared" si="0"/>
        <v>1</v>
      </c>
      <c r="L12" s="4">
        <f t="shared" si="1"/>
        <v>0.66780432309442539</v>
      </c>
      <c r="M12" s="5">
        <f t="shared" si="2"/>
        <v>0.36746302616609783</v>
      </c>
      <c r="N12" s="5">
        <f t="shared" si="3"/>
        <v>0.29920364050056886</v>
      </c>
      <c r="O12" s="5">
        <f t="shared" si="4"/>
        <v>0.14675767918088736</v>
      </c>
      <c r="P12" s="5">
        <f t="shared" si="5"/>
        <v>4.3230944254835035E-2</v>
      </c>
      <c r="Q12" s="6">
        <f t="shared" si="6"/>
        <v>3.2992036405005691E-2</v>
      </c>
    </row>
    <row r="13" spans="1:17">
      <c r="A13" s="16" t="s">
        <v>7</v>
      </c>
      <c r="B13" s="8">
        <v>0.879</v>
      </c>
      <c r="C13" s="22">
        <v>0.52200000000000002</v>
      </c>
      <c r="D13" s="22">
        <v>0.439</v>
      </c>
      <c r="E13" s="22">
        <v>0.121</v>
      </c>
      <c r="F13" s="22">
        <v>7.0999999999999994E-2</v>
      </c>
      <c r="G13" s="22">
        <v>4.2000000000000003E-2</v>
      </c>
      <c r="H13" s="27">
        <v>4.2000000000000003E-2</v>
      </c>
      <c r="J13" s="16" t="s">
        <v>7</v>
      </c>
      <c r="K13" s="8">
        <f t="shared" si="0"/>
        <v>1</v>
      </c>
      <c r="L13" s="8">
        <f t="shared" si="1"/>
        <v>0.59385665529010245</v>
      </c>
      <c r="M13" s="9">
        <f t="shared" si="2"/>
        <v>0.49943117178612056</v>
      </c>
      <c r="N13" s="9">
        <f t="shared" si="3"/>
        <v>0.13765642775881684</v>
      </c>
      <c r="O13" s="9">
        <f t="shared" si="4"/>
        <v>8.0773606370875994E-2</v>
      </c>
      <c r="P13" s="9">
        <f t="shared" si="5"/>
        <v>4.778156996587031E-2</v>
      </c>
      <c r="Q13" s="10">
        <f t="shared" si="6"/>
        <v>4.778156996587031E-2</v>
      </c>
    </row>
    <row r="14" spans="1:17">
      <c r="A14" s="17" t="s">
        <v>8</v>
      </c>
      <c r="B14" s="8">
        <v>0.879</v>
      </c>
      <c r="C14" s="22">
        <v>0.56999999999999995</v>
      </c>
      <c r="D14" s="22">
        <v>0.42499999999999999</v>
      </c>
      <c r="E14" s="22">
        <v>0.28899999999999998</v>
      </c>
      <c r="F14" s="22">
        <v>7.8E-2</v>
      </c>
      <c r="G14" s="22">
        <v>5.3999999999999999E-2</v>
      </c>
      <c r="H14" s="27">
        <v>3.5000000000000003E-2</v>
      </c>
      <c r="J14" s="17" t="s">
        <v>8</v>
      </c>
      <c r="K14" s="12">
        <f t="shared" si="0"/>
        <v>1</v>
      </c>
      <c r="L14" s="12">
        <f t="shared" si="1"/>
        <v>0.64846416382252559</v>
      </c>
      <c r="M14" s="13">
        <f t="shared" si="2"/>
        <v>0.48350398179749715</v>
      </c>
      <c r="N14" s="13">
        <f t="shared" si="3"/>
        <v>0.32878270762229805</v>
      </c>
      <c r="O14" s="13">
        <f t="shared" si="4"/>
        <v>8.8737201365187715E-2</v>
      </c>
      <c r="P14" s="13">
        <f t="shared" si="5"/>
        <v>6.1433447098976107E-2</v>
      </c>
      <c r="Q14" s="14">
        <f t="shared" si="6"/>
        <v>3.981797497155859E-2</v>
      </c>
    </row>
    <row r="15" spans="1:17">
      <c r="A15" s="15" t="s">
        <v>9</v>
      </c>
      <c r="B15" s="4">
        <v>0.879</v>
      </c>
      <c r="C15" s="21">
        <v>0.86399999999999999</v>
      </c>
      <c r="D15" s="21">
        <v>0.78</v>
      </c>
      <c r="E15" s="21">
        <v>0.70799999999999996</v>
      </c>
      <c r="F15" s="21">
        <v>0.68100000000000005</v>
      </c>
      <c r="G15" s="21">
        <v>0.64300000000000002</v>
      </c>
      <c r="H15" s="26">
        <v>0.63</v>
      </c>
      <c r="J15" s="15" t="s">
        <v>9</v>
      </c>
      <c r="K15" s="4">
        <f t="shared" si="0"/>
        <v>1</v>
      </c>
      <c r="L15" s="4">
        <f t="shared" si="1"/>
        <v>0.98293515358361772</v>
      </c>
      <c r="M15" s="5">
        <f t="shared" si="2"/>
        <v>0.88737201365187712</v>
      </c>
      <c r="N15" s="5">
        <f t="shared" si="3"/>
        <v>0.80546075085324231</v>
      </c>
      <c r="O15" s="5">
        <f t="shared" si="4"/>
        <v>0.77474402730375436</v>
      </c>
      <c r="P15" s="5">
        <f t="shared" si="5"/>
        <v>0.73151308304891927</v>
      </c>
      <c r="Q15" s="6">
        <f t="shared" si="6"/>
        <v>0.71672354948805461</v>
      </c>
    </row>
    <row r="16" spans="1:17">
      <c r="A16" s="16" t="s">
        <v>10</v>
      </c>
      <c r="B16" s="8">
        <v>0.879</v>
      </c>
      <c r="C16" s="22">
        <v>0.86499999999999999</v>
      </c>
      <c r="D16" s="22">
        <v>0.79300000000000004</v>
      </c>
      <c r="E16" s="22">
        <v>0.76100000000000001</v>
      </c>
      <c r="F16" s="22">
        <v>0.69699999999999995</v>
      </c>
      <c r="G16" s="22">
        <v>0.44800000000000001</v>
      </c>
      <c r="H16" s="27">
        <v>0.63600000000000001</v>
      </c>
      <c r="J16" s="16" t="s">
        <v>10</v>
      </c>
      <c r="K16" s="8">
        <f t="shared" si="0"/>
        <v>1</v>
      </c>
      <c r="L16" s="8">
        <f t="shared" si="1"/>
        <v>0.98407281001137659</v>
      </c>
      <c r="M16" s="9">
        <f t="shared" si="2"/>
        <v>0.90216154721274178</v>
      </c>
      <c r="N16" s="9">
        <f t="shared" si="3"/>
        <v>0.86575654152445958</v>
      </c>
      <c r="O16" s="9">
        <f t="shared" si="4"/>
        <v>0.79294653014789529</v>
      </c>
      <c r="P16" s="9">
        <f t="shared" si="5"/>
        <v>0.5096700796359499</v>
      </c>
      <c r="Q16" s="10">
        <f t="shared" si="6"/>
        <v>0.7235494880546075</v>
      </c>
    </row>
    <row r="17" spans="1:17">
      <c r="A17" s="17" t="s">
        <v>11</v>
      </c>
      <c r="B17" s="12">
        <v>0.879</v>
      </c>
      <c r="C17" s="23">
        <v>0.72099999999999997</v>
      </c>
      <c r="D17" s="23">
        <v>0.59399999999999997</v>
      </c>
      <c r="E17" s="23">
        <v>0.56699999999999995</v>
      </c>
      <c r="F17" s="23">
        <v>0.53500000000000003</v>
      </c>
      <c r="G17" s="23">
        <v>0.53500000000000003</v>
      </c>
      <c r="H17" s="28">
        <v>0.45100000000000001</v>
      </c>
      <c r="J17" s="17" t="s">
        <v>11</v>
      </c>
      <c r="K17" s="12">
        <f t="shared" si="0"/>
        <v>1</v>
      </c>
      <c r="L17" s="12">
        <f t="shared" si="1"/>
        <v>0.82025028441410686</v>
      </c>
      <c r="M17" s="13">
        <f t="shared" si="2"/>
        <v>0.67576791808873715</v>
      </c>
      <c r="N17" s="13">
        <f t="shared" si="3"/>
        <v>0.64505119453924908</v>
      </c>
      <c r="O17" s="13">
        <f t="shared" si="4"/>
        <v>0.608646188850967</v>
      </c>
      <c r="P17" s="13">
        <f t="shared" si="5"/>
        <v>0.608646188850967</v>
      </c>
      <c r="Q17" s="14">
        <f t="shared" si="6"/>
        <v>0.5130830489192264</v>
      </c>
    </row>
    <row r="20" spans="1:17">
      <c r="A20" s="18" t="s">
        <v>13</v>
      </c>
    </row>
    <row r="21" spans="1:17">
      <c r="B21" s="2">
        <v>0</v>
      </c>
      <c r="C21" s="2">
        <v>1</v>
      </c>
      <c r="D21" s="2">
        <v>2</v>
      </c>
      <c r="E21" s="2">
        <v>3</v>
      </c>
      <c r="F21" s="2">
        <v>4</v>
      </c>
      <c r="G21" s="2">
        <v>5</v>
      </c>
      <c r="H21" s="2">
        <v>6</v>
      </c>
    </row>
    <row r="22" spans="1:17">
      <c r="A22" t="s">
        <v>19</v>
      </c>
      <c r="B22" s="20">
        <f t="shared" ref="B22:H22" si="7">AVERAGE(K6:K8)</f>
        <v>1</v>
      </c>
      <c r="C22" s="20">
        <f t="shared" si="7"/>
        <v>0.80318543799772479</v>
      </c>
      <c r="D22" s="20">
        <f t="shared" si="7"/>
        <v>0.68638604474781939</v>
      </c>
      <c r="E22" s="20">
        <f t="shared" si="7"/>
        <v>0.51346226772847936</v>
      </c>
      <c r="F22" s="20">
        <f t="shared" si="7"/>
        <v>0.36632536973833901</v>
      </c>
      <c r="G22" s="20">
        <f t="shared" si="7"/>
        <v>0.23966628744785737</v>
      </c>
      <c r="H22" s="20">
        <f t="shared" si="7"/>
        <v>0.13651877133105803</v>
      </c>
    </row>
    <row r="23" spans="1:17">
      <c r="A23" t="s">
        <v>20</v>
      </c>
      <c r="B23" s="20">
        <f>AVERAGE(K9:K11)</f>
        <v>1</v>
      </c>
      <c r="C23" s="20">
        <f t="shared" ref="C23:H23" si="8">AVERAGE(L9:L11)</f>
        <v>0.8088737201365187</v>
      </c>
      <c r="D23" s="20">
        <f t="shared" si="8"/>
        <v>0.6499810390595373</v>
      </c>
      <c r="E23" s="20">
        <f t="shared" si="8"/>
        <v>0.39514599924156241</v>
      </c>
      <c r="F23" s="20">
        <f t="shared" si="8"/>
        <v>0.21463784603716343</v>
      </c>
      <c r="G23" s="20">
        <f t="shared" si="8"/>
        <v>6.6363291619264311E-2</v>
      </c>
      <c r="H23" s="20">
        <f t="shared" si="8"/>
        <v>6.1054228289723171E-2</v>
      </c>
    </row>
    <row r="24" spans="1:17">
      <c r="A24" t="s">
        <v>16</v>
      </c>
      <c r="B24" s="20">
        <f>AVERAGE(K12:K14)</f>
        <v>1</v>
      </c>
      <c r="C24" s="20">
        <f t="shared" ref="C24:H24" si="9">AVERAGE(L12:L14)</f>
        <v>0.63670838073568448</v>
      </c>
      <c r="D24" s="20">
        <f t="shared" si="9"/>
        <v>0.4501327265832385</v>
      </c>
      <c r="E24" s="20">
        <f t="shared" si="9"/>
        <v>0.25521425862722791</v>
      </c>
      <c r="F24" s="20">
        <f t="shared" si="9"/>
        <v>0.10542282897231703</v>
      </c>
      <c r="G24" s="20">
        <f t="shared" si="9"/>
        <v>5.081532043989382E-2</v>
      </c>
      <c r="H24" s="20">
        <f t="shared" si="9"/>
        <v>4.0197193780811526E-2</v>
      </c>
    </row>
    <row r="25" spans="1:17">
      <c r="A25" t="s">
        <v>21</v>
      </c>
      <c r="B25" s="20">
        <f t="shared" ref="B25:H25" si="10">AVERAGE(K15:K17)</f>
        <v>1</v>
      </c>
      <c r="C25" s="20">
        <f t="shared" si="10"/>
        <v>0.92908608266970028</v>
      </c>
      <c r="D25" s="20">
        <f t="shared" si="10"/>
        <v>0.82176715965111857</v>
      </c>
      <c r="E25" s="20">
        <f t="shared" si="10"/>
        <v>0.77208949563898377</v>
      </c>
      <c r="F25" s="20">
        <f t="shared" si="10"/>
        <v>0.72544558210087218</v>
      </c>
      <c r="G25" s="20">
        <f t="shared" si="10"/>
        <v>0.61660978384527876</v>
      </c>
      <c r="H25" s="20">
        <f t="shared" si="10"/>
        <v>0.65111869548729617</v>
      </c>
    </row>
    <row r="27" spans="1:17">
      <c r="A27" s="18" t="s">
        <v>18</v>
      </c>
    </row>
    <row r="29" spans="1:17">
      <c r="B29" s="2">
        <v>0</v>
      </c>
      <c r="C29" s="2">
        <v>1</v>
      </c>
      <c r="D29" s="2">
        <v>2</v>
      </c>
      <c r="E29" s="2">
        <v>3</v>
      </c>
      <c r="F29" s="2">
        <v>4</v>
      </c>
      <c r="G29" s="2">
        <v>5</v>
      </c>
      <c r="H29" s="2">
        <v>6</v>
      </c>
    </row>
    <row r="30" spans="1:17">
      <c r="A30" t="s">
        <v>14</v>
      </c>
      <c r="B30" s="20">
        <f t="shared" ref="B30:H30" si="11">STDEV(K6:K8)</f>
        <v>0</v>
      </c>
      <c r="C30" s="20">
        <f t="shared" si="11"/>
        <v>0.16257345206572738</v>
      </c>
      <c r="D30" s="20">
        <f t="shared" si="11"/>
        <v>0.17280523050714267</v>
      </c>
      <c r="E30" s="20">
        <f t="shared" si="11"/>
        <v>9.2984421097428521E-2</v>
      </c>
      <c r="F30" s="20">
        <f t="shared" si="11"/>
        <v>0.14420889080765265</v>
      </c>
      <c r="G30" s="20">
        <f t="shared" si="11"/>
        <v>0.11580835805054916</v>
      </c>
      <c r="H30" s="20">
        <f t="shared" si="11"/>
        <v>7.8597157904054027E-2</v>
      </c>
    </row>
    <row r="31" spans="1:17">
      <c r="A31" t="s">
        <v>15</v>
      </c>
      <c r="B31" s="20">
        <f t="shared" ref="B31:H31" si="12">STDEV(K9:K11)</f>
        <v>0</v>
      </c>
      <c r="C31" s="20">
        <f t="shared" si="12"/>
        <v>2.2838293401461571E-2</v>
      </c>
      <c r="D31" s="20">
        <f t="shared" si="12"/>
        <v>1.7999915489276878E-2</v>
      </c>
      <c r="E31" s="20">
        <f t="shared" si="12"/>
        <v>4.8297948307654548E-2</v>
      </c>
      <c r="F31" s="20">
        <f t="shared" si="12"/>
        <v>6.9474707406324526E-2</v>
      </c>
      <c r="G31" s="20">
        <f t="shared" si="12"/>
        <v>1.3476947776956258E-2</v>
      </c>
      <c r="H31" s="20">
        <f t="shared" si="12"/>
        <v>2.6736943097568942E-2</v>
      </c>
    </row>
    <row r="32" spans="1:17">
      <c r="A32" t="s">
        <v>16</v>
      </c>
      <c r="B32" s="20">
        <f t="shared" ref="B32:H32" si="13">STDEV(K12:K14)</f>
        <v>0</v>
      </c>
      <c r="C32" s="20">
        <f t="shared" si="13"/>
        <v>3.8349879014322123E-2</v>
      </c>
      <c r="D32" s="20">
        <f t="shared" si="13"/>
        <v>7.203560488069953E-2</v>
      </c>
      <c r="E32" s="20">
        <f t="shared" si="13"/>
        <v>0.10287668833031328</v>
      </c>
      <c r="F32" s="20">
        <f t="shared" si="13"/>
        <v>3.6017802440349814E-2</v>
      </c>
      <c r="G32" s="20">
        <f t="shared" si="13"/>
        <v>9.4728828189584707E-3</v>
      </c>
      <c r="H32" s="20">
        <f t="shared" si="13"/>
        <v>7.402055857392148E-3</v>
      </c>
    </row>
    <row r="33" spans="1:8">
      <c r="A33" t="s">
        <v>17</v>
      </c>
      <c r="B33" s="20">
        <f t="shared" ref="B33:H33" si="14">STDEV(K15:K17)</f>
        <v>0</v>
      </c>
      <c r="C33" s="20">
        <f t="shared" si="14"/>
        <v>9.4256282559766369E-2</v>
      </c>
      <c r="D33" s="20">
        <f t="shared" si="14"/>
        <v>0.12665510837834493</v>
      </c>
      <c r="E33" s="20">
        <f t="shared" si="14"/>
        <v>0.11407428743102802</v>
      </c>
      <c r="F33" s="20">
        <f t="shared" si="14"/>
        <v>0.10155986645869113</v>
      </c>
      <c r="G33" s="20">
        <f t="shared" si="14"/>
        <v>0.11113569937129508</v>
      </c>
      <c r="H33" s="20">
        <f t="shared" si="14"/>
        <v>0.11959108725957496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 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 - UFMT</dc:creator>
  <cp:lastModifiedBy>Eduardo</cp:lastModifiedBy>
  <dcterms:created xsi:type="dcterms:W3CDTF">2015-06-01T13:07:36Z</dcterms:created>
  <dcterms:modified xsi:type="dcterms:W3CDTF">2017-09-13T21:29:09Z</dcterms:modified>
</cp:coreProperties>
</file>