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4680" windowHeight="4140"/>
  </bookViews>
  <sheets>
    <sheet name="Figura 3" sheetId="1" r:id="rId1"/>
  </sheets>
  <calcPr calcId="124519"/>
</workbook>
</file>

<file path=xl/calcChain.xml><?xml version="1.0" encoding="utf-8"?>
<calcChain xmlns="http://schemas.openxmlformats.org/spreadsheetml/2006/main">
  <c r="O7" i="1"/>
  <c r="O8"/>
  <c r="O9"/>
  <c r="O10"/>
  <c r="O11"/>
  <c r="O12"/>
  <c r="O13"/>
  <c r="O14"/>
  <c r="O15"/>
  <c r="O16"/>
  <c r="O17"/>
  <c r="O6"/>
  <c r="G22" s="1"/>
  <c r="N7"/>
  <c r="N8"/>
  <c r="N9"/>
  <c r="N10"/>
  <c r="F31" s="1"/>
  <c r="N11"/>
  <c r="N12"/>
  <c r="N13"/>
  <c r="N14"/>
  <c r="N15"/>
  <c r="N16"/>
  <c r="F33" s="1"/>
  <c r="N17"/>
  <c r="N6"/>
  <c r="F30" s="1"/>
  <c r="M7"/>
  <c r="M8"/>
  <c r="M9"/>
  <c r="M10"/>
  <c r="M11"/>
  <c r="M12"/>
  <c r="E32" s="1"/>
  <c r="M13"/>
  <c r="M14"/>
  <c r="M15"/>
  <c r="M16"/>
  <c r="M17"/>
  <c r="M6"/>
  <c r="E22" s="1"/>
  <c r="L7"/>
  <c r="L8"/>
  <c r="L9"/>
  <c r="L10"/>
  <c r="D31" s="1"/>
  <c r="L11"/>
  <c r="L12"/>
  <c r="L13"/>
  <c r="L14"/>
  <c r="L15"/>
  <c r="L16"/>
  <c r="D33" s="1"/>
  <c r="L17"/>
  <c r="L6"/>
  <c r="D30" s="1"/>
  <c r="K7"/>
  <c r="K8"/>
  <c r="K9"/>
  <c r="K10"/>
  <c r="K11"/>
  <c r="K12"/>
  <c r="K13"/>
  <c r="K14"/>
  <c r="K15"/>
  <c r="K16"/>
  <c r="K17"/>
  <c r="K6"/>
  <c r="C22" s="1"/>
  <c r="J7"/>
  <c r="J8"/>
  <c r="J9"/>
  <c r="J10"/>
  <c r="B23" s="1"/>
  <c r="J11"/>
  <c r="J12"/>
  <c r="J13"/>
  <c r="J14"/>
  <c r="J15"/>
  <c r="J16"/>
  <c r="J17"/>
  <c r="J6"/>
  <c r="B30" s="1"/>
  <c r="B32" l="1"/>
  <c r="C32"/>
  <c r="D32"/>
  <c r="B33"/>
  <c r="B31"/>
  <c r="C33"/>
  <c r="C31"/>
  <c r="E33"/>
  <c r="E31"/>
  <c r="G33"/>
  <c r="G31"/>
  <c r="F32"/>
  <c r="G32"/>
  <c r="B22"/>
  <c r="F22"/>
  <c r="D22"/>
  <c r="B24"/>
  <c r="F23"/>
  <c r="D23"/>
  <c r="G24"/>
  <c r="E24"/>
  <c r="C24"/>
  <c r="F25"/>
  <c r="D25"/>
  <c r="G30"/>
  <c r="E30"/>
  <c r="C30"/>
  <c r="B25"/>
  <c r="G23"/>
  <c r="E23"/>
  <c r="C23"/>
  <c r="F24"/>
  <c r="D24"/>
  <c r="G25"/>
  <c r="E25"/>
  <c r="C25"/>
</calcChain>
</file>

<file path=xl/sharedStrings.xml><?xml version="1.0" encoding="utf-8"?>
<sst xmlns="http://schemas.openxmlformats.org/spreadsheetml/2006/main" count="36" uniqueCount="20">
  <si>
    <t>B20 A</t>
  </si>
  <si>
    <t>B20 B</t>
  </si>
  <si>
    <t>B20 C</t>
  </si>
  <si>
    <t>B50 A</t>
  </si>
  <si>
    <t>B50 B</t>
  </si>
  <si>
    <t>B50 C</t>
  </si>
  <si>
    <t>B100 A</t>
  </si>
  <si>
    <t>B100 B</t>
  </si>
  <si>
    <t>B100 C</t>
  </si>
  <si>
    <t>DIESEL A</t>
  </si>
  <si>
    <t>DIESEL B</t>
  </si>
  <si>
    <t>DIESEL C</t>
  </si>
  <si>
    <t>Ab(t)/Ab(t=0)</t>
  </si>
  <si>
    <t>Média</t>
  </si>
  <si>
    <t>B20</t>
  </si>
  <si>
    <t>B50</t>
  </si>
  <si>
    <t>B100</t>
  </si>
  <si>
    <t>Diesel</t>
  </si>
  <si>
    <t>Desvio padrão</t>
  </si>
  <si>
    <t>Figura 3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</si>
</sst>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21499326610003988"/>
          <c:y val="5.1440251900434983E-2"/>
          <c:w val="0.74889380888926571"/>
          <c:h val="0.73424299811424898"/>
        </c:manualLayout>
      </c:layout>
      <c:scatterChart>
        <c:scatterStyle val="lineMarker"/>
        <c:ser>
          <c:idx val="0"/>
          <c:order val="0"/>
          <c:tx>
            <c:strRef>
              <c:f>'Figura 3'!$A$22</c:f>
              <c:strCache>
                <c:ptCount val="1"/>
                <c:pt idx="0">
                  <c:v>B20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3'!$B$30:$G$30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5.2910194435425467E-2</c:v>
                  </c:pt>
                  <c:pt idx="2">
                    <c:v>1.1292690457685724E-2</c:v>
                  </c:pt>
                  <c:pt idx="3">
                    <c:v>1.5399956535812886E-2</c:v>
                  </c:pt>
                  <c:pt idx="4">
                    <c:v>7.4333171161036432E-3</c:v>
                  </c:pt>
                  <c:pt idx="5">
                    <c:v>2.3399727348419094E-2</c:v>
                  </c:pt>
                </c:numCache>
              </c:numRef>
            </c:plus>
            <c:minus>
              <c:numRef>
                <c:f>'Figura 3'!$B$30:$G$30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5.2910194435425467E-2</c:v>
                  </c:pt>
                  <c:pt idx="2">
                    <c:v>1.1292690457685724E-2</c:v>
                  </c:pt>
                  <c:pt idx="3">
                    <c:v>1.5399956535812886E-2</c:v>
                  </c:pt>
                  <c:pt idx="4">
                    <c:v>7.4333171161036432E-3</c:v>
                  </c:pt>
                  <c:pt idx="5">
                    <c:v>2.3399727348419094E-2</c:v>
                  </c:pt>
                </c:numCache>
              </c:numRef>
            </c:minus>
          </c:errBars>
          <c:xVal>
            <c:numRef>
              <c:f>'Figura 3'!$B$21:$G$21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</c:numCache>
            </c:numRef>
          </c:xVal>
          <c:yVal>
            <c:numRef>
              <c:f>'Figura 3'!$B$22:$G$22</c:f>
              <c:numCache>
                <c:formatCode>General</c:formatCode>
                <c:ptCount val="6"/>
                <c:pt idx="0">
                  <c:v>1</c:v>
                </c:pt>
                <c:pt idx="1">
                  <c:v>0.95404307923021781</c:v>
                </c:pt>
                <c:pt idx="2">
                  <c:v>0.88477458512872342</c:v>
                </c:pt>
                <c:pt idx="3">
                  <c:v>0.86685488181456627</c:v>
                </c:pt>
                <c:pt idx="4">
                  <c:v>0.81955474324971311</c:v>
                </c:pt>
                <c:pt idx="5">
                  <c:v>0.78187561587897492</c:v>
                </c:pt>
              </c:numCache>
            </c:numRef>
          </c:yVal>
        </c:ser>
        <c:ser>
          <c:idx val="1"/>
          <c:order val="1"/>
          <c:tx>
            <c:strRef>
              <c:f>'Figura 3'!$A$23</c:f>
              <c:strCache>
                <c:ptCount val="1"/>
                <c:pt idx="0">
                  <c:v>B50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3'!$B$31:$G$31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1.8916222104632365E-2</c:v>
                  </c:pt>
                  <c:pt idx="2">
                    <c:v>2.0322897623481689E-2</c:v>
                  </c:pt>
                  <c:pt idx="3">
                    <c:v>2.3225669547930483E-2</c:v>
                  </c:pt>
                  <c:pt idx="4">
                    <c:v>1.6820220369499515E-2</c:v>
                  </c:pt>
                  <c:pt idx="5">
                    <c:v>7.8344739629416914E-3</c:v>
                  </c:pt>
                </c:numCache>
              </c:numRef>
            </c:plus>
            <c:minus>
              <c:numRef>
                <c:f>'Figura 3'!$B$31:$G$31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1.8916222104632365E-2</c:v>
                  </c:pt>
                  <c:pt idx="2">
                    <c:v>2.0322897623481689E-2</c:v>
                  </c:pt>
                  <c:pt idx="3">
                    <c:v>2.3225669547930483E-2</c:v>
                  </c:pt>
                  <c:pt idx="4">
                    <c:v>1.6820220369499515E-2</c:v>
                  </c:pt>
                  <c:pt idx="5">
                    <c:v>7.8344739629416914E-3</c:v>
                  </c:pt>
                </c:numCache>
              </c:numRef>
            </c:minus>
          </c:errBars>
          <c:xVal>
            <c:numRef>
              <c:f>'Figura 3'!$B$21:$G$21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</c:numCache>
            </c:numRef>
          </c:xVal>
          <c:yVal>
            <c:numRef>
              <c:f>'Figura 3'!$B$23:$G$23</c:f>
              <c:numCache>
                <c:formatCode>General</c:formatCode>
                <c:ptCount val="6"/>
                <c:pt idx="0">
                  <c:v>1</c:v>
                </c:pt>
                <c:pt idx="1">
                  <c:v>0.89166546340697284</c:v>
                </c:pt>
                <c:pt idx="2">
                  <c:v>0.82922895118818729</c:v>
                </c:pt>
                <c:pt idx="3">
                  <c:v>0.79707848546335625</c:v>
                </c:pt>
                <c:pt idx="4">
                  <c:v>0.77317731488166253</c:v>
                </c:pt>
                <c:pt idx="5">
                  <c:v>0.68549451440238529</c:v>
                </c:pt>
              </c:numCache>
            </c:numRef>
          </c:yVal>
        </c:ser>
        <c:ser>
          <c:idx val="2"/>
          <c:order val="2"/>
          <c:tx>
            <c:strRef>
              <c:f>'Figura 3'!$A$24</c:f>
              <c:strCache>
                <c:ptCount val="1"/>
                <c:pt idx="0">
                  <c:v>B100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3'!$B$32:$G$32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4.0169799676398651E-2</c:v>
                  </c:pt>
                  <c:pt idx="2">
                    <c:v>1.6565424868607608E-2</c:v>
                  </c:pt>
                  <c:pt idx="3">
                    <c:v>7.5779351492258661E-3</c:v>
                  </c:pt>
                  <c:pt idx="4">
                    <c:v>2.4634253961290986E-2</c:v>
                  </c:pt>
                  <c:pt idx="5">
                    <c:v>2.0725212294955067E-2</c:v>
                  </c:pt>
                </c:numCache>
              </c:numRef>
            </c:plus>
            <c:minus>
              <c:numRef>
                <c:f>'Figura 3'!$B$32:$G$32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4.0169799676398651E-2</c:v>
                  </c:pt>
                  <c:pt idx="2">
                    <c:v>1.6565424868607608E-2</c:v>
                  </c:pt>
                  <c:pt idx="3">
                    <c:v>7.5779351492258661E-3</c:v>
                  </c:pt>
                  <c:pt idx="4">
                    <c:v>2.4634253961290986E-2</c:v>
                  </c:pt>
                  <c:pt idx="5">
                    <c:v>2.0725212294955067E-2</c:v>
                  </c:pt>
                </c:numCache>
              </c:numRef>
            </c:minus>
          </c:errBars>
          <c:xVal>
            <c:numRef>
              <c:f>'Figura 3'!$B$21:$G$21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</c:numCache>
            </c:numRef>
          </c:xVal>
          <c:yVal>
            <c:numRef>
              <c:f>'Figura 3'!$B$24:$G$24</c:f>
              <c:numCache>
                <c:formatCode>General</c:formatCode>
                <c:ptCount val="6"/>
                <c:pt idx="0">
                  <c:v>1</c:v>
                </c:pt>
                <c:pt idx="1">
                  <c:v>0.78885958845985293</c:v>
                </c:pt>
                <c:pt idx="2">
                  <c:v>0.74747252134836029</c:v>
                </c:pt>
                <c:pt idx="3">
                  <c:v>0.67445998971529608</c:v>
                </c:pt>
                <c:pt idx="4">
                  <c:v>0.65429905689771783</c:v>
                </c:pt>
                <c:pt idx="5">
                  <c:v>0.57945060428968409</c:v>
                </c:pt>
              </c:numCache>
            </c:numRef>
          </c:yVal>
        </c:ser>
        <c:ser>
          <c:idx val="3"/>
          <c:order val="3"/>
          <c:tx>
            <c:strRef>
              <c:f>'Figura 3'!$A$25</c:f>
              <c:strCache>
                <c:ptCount val="1"/>
                <c:pt idx="0">
                  <c:v>Diesel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3'!$B$33:$G$33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3.7273602842340242E-2</c:v>
                  </c:pt>
                  <c:pt idx="2">
                    <c:v>2.5951678197635331E-2</c:v>
                  </c:pt>
                  <c:pt idx="3">
                    <c:v>5.0780538273197387E-3</c:v>
                  </c:pt>
                  <c:pt idx="4">
                    <c:v>2.2438053147525876E-2</c:v>
                  </c:pt>
                  <c:pt idx="5">
                    <c:v>6.251874011788114E-3</c:v>
                  </c:pt>
                </c:numCache>
              </c:numRef>
            </c:plus>
            <c:minus>
              <c:numRef>
                <c:f>'Figura 3'!$B$33:$G$33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3.7273602842340242E-2</c:v>
                  </c:pt>
                  <c:pt idx="2">
                    <c:v>2.5951678197635331E-2</c:v>
                  </c:pt>
                  <c:pt idx="3">
                    <c:v>5.0780538273197387E-3</c:v>
                  </c:pt>
                  <c:pt idx="4">
                    <c:v>2.2438053147525876E-2</c:v>
                  </c:pt>
                  <c:pt idx="5">
                    <c:v>6.251874011788114E-3</c:v>
                  </c:pt>
                </c:numCache>
              </c:numRef>
            </c:minus>
          </c:errBars>
          <c:xVal>
            <c:numRef>
              <c:f>'Figura 3'!$B$21:$G$21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</c:numCache>
            </c:numRef>
          </c:xVal>
          <c:yVal>
            <c:numRef>
              <c:f>'Figura 3'!$B$25:$G$25</c:f>
              <c:numCache>
                <c:formatCode>General</c:formatCode>
                <c:ptCount val="6"/>
                <c:pt idx="0">
                  <c:v>1</c:v>
                </c:pt>
                <c:pt idx="1">
                  <c:v>1.0193066184349517</c:v>
                </c:pt>
                <c:pt idx="2">
                  <c:v>0.96511370170812205</c:v>
                </c:pt>
                <c:pt idx="3">
                  <c:v>0.905422521475019</c:v>
                </c:pt>
                <c:pt idx="4">
                  <c:v>0.89856584110385784</c:v>
                </c:pt>
                <c:pt idx="5">
                  <c:v>0.76768665091029786</c:v>
                </c:pt>
              </c:numCache>
            </c:numRef>
          </c:yVal>
        </c:ser>
        <c:axId val="85537536"/>
        <c:axId val="85539840"/>
      </c:scatterChart>
      <c:valAx>
        <c:axId val="85537536"/>
        <c:scaling>
          <c:orientation val="minMax"/>
          <c:max val="6"/>
        </c:scaling>
        <c:axPos val="b"/>
        <c:title>
          <c:tx>
            <c:rich>
              <a:bodyPr/>
              <a:lstStyle/>
              <a:p>
                <a:pPr>
                  <a:defRPr sz="1100" b="0"/>
                </a:pPr>
                <a:r>
                  <a:rPr lang="pt-BR" sz="1100" b="0"/>
                  <a:t>Time (Days)</a:t>
                </a:r>
              </a:p>
            </c:rich>
          </c:tx>
          <c:layout>
            <c:manualLayout>
              <c:xMode val="edge"/>
              <c:yMode val="edge"/>
              <c:x val="0.43887482638091152"/>
              <c:y val="0.8832198806092335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85539840"/>
        <c:crosses val="autoZero"/>
        <c:crossBetween val="midCat"/>
        <c:majorUnit val="1"/>
      </c:valAx>
      <c:valAx>
        <c:axId val="855398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en-US" sz="1100" b="0"/>
                  <a:t>A/A</a:t>
                </a:r>
                <a:r>
                  <a:rPr lang="en-US" sz="1100" b="0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3.8660546076896542E-2"/>
              <c:y val="0.37733762805664339"/>
            </c:manualLayout>
          </c:layout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855375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752036511263828"/>
          <c:y val="0.5363367446924765"/>
          <c:w val="0.47145065873138625"/>
          <c:h val="0.1544323904091926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476249</xdr:colOff>
      <xdr:row>20</xdr:row>
      <xdr:rowOff>42333</xdr:rowOff>
    </xdr:from>
    <xdr:to>
      <xdr:col>14</xdr:col>
      <xdr:colOff>497416</xdr:colOff>
      <xdr:row>33</xdr:row>
      <xdr:rowOff>52916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90" zoomScaleNormal="90" workbookViewId="0">
      <selection activeCell="J25" sqref="J25"/>
    </sheetView>
  </sheetViews>
  <sheetFormatPr defaultRowHeight="15"/>
  <sheetData>
    <row r="1" spans="1:15">
      <c r="A1" s="27" t="s">
        <v>19</v>
      </c>
    </row>
    <row r="2" spans="1:15">
      <c r="A2" s="27"/>
    </row>
    <row r="3" spans="1:15">
      <c r="A3" s="1"/>
      <c r="B3" s="2"/>
      <c r="C3" s="2"/>
      <c r="D3" s="2"/>
      <c r="E3" s="2"/>
      <c r="F3" s="2"/>
      <c r="G3" s="2"/>
      <c r="J3" s="28" t="s">
        <v>12</v>
      </c>
    </row>
    <row r="4" spans="1:15">
      <c r="A4" s="1"/>
      <c r="B4" s="2"/>
      <c r="C4" s="2"/>
      <c r="D4" s="2"/>
      <c r="E4" s="2"/>
      <c r="F4" s="2"/>
      <c r="G4" s="2"/>
    </row>
    <row r="5" spans="1:15">
      <c r="A5" s="1"/>
      <c r="B5" s="2">
        <v>0</v>
      </c>
      <c r="C5" s="2">
        <v>1</v>
      </c>
      <c r="D5" s="2">
        <v>2</v>
      </c>
      <c r="E5" s="2">
        <v>3</v>
      </c>
      <c r="F5" s="2">
        <v>4</v>
      </c>
      <c r="G5" s="2">
        <v>6</v>
      </c>
      <c r="I5" s="1"/>
      <c r="J5" s="2">
        <v>0</v>
      </c>
      <c r="K5" s="2">
        <v>1</v>
      </c>
      <c r="L5" s="2">
        <v>2</v>
      </c>
      <c r="M5" s="2">
        <v>3</v>
      </c>
      <c r="N5" s="2">
        <v>4</v>
      </c>
      <c r="O5" s="2">
        <v>6</v>
      </c>
    </row>
    <row r="6" spans="1:15">
      <c r="A6" s="3" t="s">
        <v>0</v>
      </c>
      <c r="B6" s="4">
        <v>0.72399999999999998</v>
      </c>
      <c r="C6" s="4">
        <v>0.66800000000000004</v>
      </c>
      <c r="D6" s="5">
        <v>0.65</v>
      </c>
      <c r="E6" s="5">
        <v>0.63</v>
      </c>
      <c r="F6" s="5">
        <v>0.59099999999999997</v>
      </c>
      <c r="G6" s="6">
        <v>0.54800000000000004</v>
      </c>
      <c r="I6" s="3" t="s">
        <v>0</v>
      </c>
      <c r="J6" s="4">
        <f>B6/B6</f>
        <v>1</v>
      </c>
      <c r="K6" s="4">
        <f>C6/B6</f>
        <v>0.92265193370165755</v>
      </c>
      <c r="L6" s="5">
        <f>D6/B6</f>
        <v>0.89779005524861888</v>
      </c>
      <c r="M6" s="5">
        <f>E6/B6</f>
        <v>0.87016574585635365</v>
      </c>
      <c r="N6" s="5">
        <f>F6/B6</f>
        <v>0.81629834254143641</v>
      </c>
      <c r="O6" s="6">
        <f>G6/B6</f>
        <v>0.75690607734806636</v>
      </c>
    </row>
    <row r="7" spans="1:15">
      <c r="A7" s="7" t="s">
        <v>1</v>
      </c>
      <c r="B7" s="8">
        <v>0.72699999999999998</v>
      </c>
      <c r="C7" s="8">
        <v>0.73799999999999999</v>
      </c>
      <c r="D7" s="9">
        <v>0.63900000000000001</v>
      </c>
      <c r="E7" s="9">
        <v>0.64</v>
      </c>
      <c r="F7" s="9">
        <v>0.59199999999999997</v>
      </c>
      <c r="G7" s="10">
        <v>0.58399999999999996</v>
      </c>
      <c r="I7" s="7" t="s">
        <v>1</v>
      </c>
      <c r="J7" s="8">
        <f t="shared" ref="J7:J17" si="0">B7/B7</f>
        <v>1</v>
      </c>
      <c r="K7" s="8">
        <f t="shared" ref="K7:K17" si="1">C7/B7</f>
        <v>1.015130674002751</v>
      </c>
      <c r="L7" s="9">
        <f t="shared" ref="L7:L17" si="2">D7/B7</f>
        <v>0.87895460797799174</v>
      </c>
      <c r="M7" s="9">
        <f t="shared" ref="M7:M17" si="3">E7/B7</f>
        <v>0.88033012379642372</v>
      </c>
      <c r="N7" s="9">
        <f t="shared" ref="N7:N17" si="4">F7/B7</f>
        <v>0.81430536451169189</v>
      </c>
      <c r="O7" s="10">
        <f t="shared" ref="O7:O17" si="5">G7/B7</f>
        <v>0.80330123796423658</v>
      </c>
    </row>
    <row r="8" spans="1:15">
      <c r="A8" s="11" t="s">
        <v>2</v>
      </c>
      <c r="B8" s="12">
        <v>0.72699999999999998</v>
      </c>
      <c r="C8" s="12">
        <v>0.67200000000000004</v>
      </c>
      <c r="D8" s="13">
        <v>0.63800000000000001</v>
      </c>
      <c r="E8" s="13">
        <v>0.61799999999999999</v>
      </c>
      <c r="F8" s="13">
        <v>0.60199999999999998</v>
      </c>
      <c r="G8" s="14">
        <v>0.57099999999999995</v>
      </c>
      <c r="I8" s="11" t="s">
        <v>2</v>
      </c>
      <c r="J8" s="12">
        <f t="shared" si="0"/>
        <v>1</v>
      </c>
      <c r="K8" s="12">
        <f t="shared" si="1"/>
        <v>0.92434662998624495</v>
      </c>
      <c r="L8" s="13">
        <f t="shared" si="2"/>
        <v>0.87757909215955987</v>
      </c>
      <c r="M8" s="13">
        <f t="shared" si="3"/>
        <v>0.85006877579092166</v>
      </c>
      <c r="N8" s="13">
        <f t="shared" si="4"/>
        <v>0.82806052269601105</v>
      </c>
      <c r="O8" s="14">
        <f t="shared" si="5"/>
        <v>0.78541953232462169</v>
      </c>
    </row>
    <row r="9" spans="1:15">
      <c r="A9" s="15" t="s">
        <v>3</v>
      </c>
      <c r="B9" s="4">
        <v>0.72399999999999998</v>
      </c>
      <c r="C9" s="16">
        <v>0.65700000000000003</v>
      </c>
      <c r="D9" s="17">
        <v>0.61499999999999999</v>
      </c>
      <c r="E9" s="17">
        <v>0.58599999999999997</v>
      </c>
      <c r="F9" s="17">
        <v>0.55500000000000005</v>
      </c>
      <c r="G9" s="18">
        <v>0.498</v>
      </c>
      <c r="I9" s="15" t="s">
        <v>3</v>
      </c>
      <c r="J9" s="4">
        <f t="shared" si="0"/>
        <v>1</v>
      </c>
      <c r="K9" s="4">
        <f t="shared" si="1"/>
        <v>0.9074585635359117</v>
      </c>
      <c r="L9" s="5">
        <f t="shared" si="2"/>
        <v>0.84944751381215466</v>
      </c>
      <c r="M9" s="5">
        <f t="shared" si="3"/>
        <v>0.80939226519337015</v>
      </c>
      <c r="N9" s="5">
        <f t="shared" si="4"/>
        <v>0.76657458563535918</v>
      </c>
      <c r="O9" s="6">
        <f t="shared" si="5"/>
        <v>0.68784530386740328</v>
      </c>
    </row>
    <row r="10" spans="1:15">
      <c r="A10" s="19" t="s">
        <v>4</v>
      </c>
      <c r="B10" s="8">
        <v>0.72699999999999998</v>
      </c>
      <c r="C10" s="20">
        <v>0.63300000000000001</v>
      </c>
      <c r="D10" s="21">
        <v>0.60299999999999998</v>
      </c>
      <c r="E10" s="21">
        <v>0.59</v>
      </c>
      <c r="F10" s="21">
        <v>0.57599999999999996</v>
      </c>
      <c r="G10" s="22">
        <v>0.503</v>
      </c>
      <c r="I10" s="19" t="s">
        <v>4</v>
      </c>
      <c r="J10" s="8">
        <f t="shared" si="0"/>
        <v>1</v>
      </c>
      <c r="K10" s="8">
        <f t="shared" si="1"/>
        <v>0.87070151306740029</v>
      </c>
      <c r="L10" s="9">
        <f t="shared" si="2"/>
        <v>0.82943603851444292</v>
      </c>
      <c r="M10" s="9">
        <f t="shared" si="3"/>
        <v>0.81155433287482803</v>
      </c>
      <c r="N10" s="9">
        <f t="shared" si="4"/>
        <v>0.79229711141678127</v>
      </c>
      <c r="O10" s="10">
        <f t="shared" si="5"/>
        <v>0.69188445667125176</v>
      </c>
    </row>
    <row r="11" spans="1:15">
      <c r="A11" s="23" t="s">
        <v>5</v>
      </c>
      <c r="B11" s="8">
        <v>0.72699999999999998</v>
      </c>
      <c r="C11" s="24">
        <v>0.65200000000000002</v>
      </c>
      <c r="D11" s="25">
        <v>0.58799999999999997</v>
      </c>
      <c r="E11" s="25">
        <v>0.56000000000000005</v>
      </c>
      <c r="F11" s="25">
        <v>0.55300000000000005</v>
      </c>
      <c r="G11" s="26">
        <v>0.49199999999999999</v>
      </c>
      <c r="I11" s="23" t="s">
        <v>5</v>
      </c>
      <c r="J11" s="12">
        <f t="shared" si="0"/>
        <v>1</v>
      </c>
      <c r="K11" s="12">
        <f t="shared" si="1"/>
        <v>0.89683631361760663</v>
      </c>
      <c r="L11" s="13">
        <f t="shared" si="2"/>
        <v>0.80880330123796418</v>
      </c>
      <c r="M11" s="13">
        <f t="shared" si="3"/>
        <v>0.77028885832187077</v>
      </c>
      <c r="N11" s="13">
        <f t="shared" si="4"/>
        <v>0.76066024759284745</v>
      </c>
      <c r="O11" s="14">
        <f t="shared" si="5"/>
        <v>0.67675378266850073</v>
      </c>
    </row>
    <row r="12" spans="1:15">
      <c r="A12" s="15" t="s">
        <v>6</v>
      </c>
      <c r="B12" s="4">
        <v>0.72399999999999998</v>
      </c>
      <c r="C12" s="16">
        <v>0.60399999999999998</v>
      </c>
      <c r="D12" s="17">
        <v>0.54</v>
      </c>
      <c r="E12" s="17">
        <v>0.48199999999999998</v>
      </c>
      <c r="F12" s="17">
        <v>0.48899999999999999</v>
      </c>
      <c r="G12" s="18">
        <v>0.43</v>
      </c>
      <c r="I12" s="15" t="s">
        <v>6</v>
      </c>
      <c r="J12" s="4">
        <f t="shared" si="0"/>
        <v>1</v>
      </c>
      <c r="K12" s="4">
        <f t="shared" si="1"/>
        <v>0.83425414364640882</v>
      </c>
      <c r="L12" s="5">
        <f t="shared" si="2"/>
        <v>0.74585635359116031</v>
      </c>
      <c r="M12" s="5">
        <f t="shared" si="3"/>
        <v>0.66574585635359118</v>
      </c>
      <c r="N12" s="5">
        <f t="shared" si="4"/>
        <v>0.675414364640884</v>
      </c>
      <c r="O12" s="6">
        <f t="shared" si="5"/>
        <v>0.59392265193370164</v>
      </c>
    </row>
    <row r="13" spans="1:15">
      <c r="A13" s="19" t="s">
        <v>7</v>
      </c>
      <c r="B13" s="8">
        <v>0.72699999999999998</v>
      </c>
      <c r="C13" s="20">
        <v>0.56299999999999994</v>
      </c>
      <c r="D13" s="21">
        <v>0.53200000000000003</v>
      </c>
      <c r="E13" s="21">
        <v>0.49399999999999999</v>
      </c>
      <c r="F13" s="21">
        <v>0.45600000000000002</v>
      </c>
      <c r="G13" s="22">
        <v>0.40400000000000003</v>
      </c>
      <c r="I13" s="19" t="s">
        <v>7</v>
      </c>
      <c r="J13" s="8">
        <f t="shared" si="0"/>
        <v>1</v>
      </c>
      <c r="K13" s="8">
        <f t="shared" si="1"/>
        <v>0.77441540577716639</v>
      </c>
      <c r="L13" s="9">
        <f t="shared" si="2"/>
        <v>0.73177441540577726</v>
      </c>
      <c r="M13" s="9">
        <f t="shared" si="3"/>
        <v>0.67950481430536447</v>
      </c>
      <c r="N13" s="9">
        <f t="shared" si="4"/>
        <v>0.6272352132049519</v>
      </c>
      <c r="O13" s="10">
        <f t="shared" si="5"/>
        <v>0.55570839064649247</v>
      </c>
    </row>
    <row r="14" spans="1:15">
      <c r="A14" s="23" t="s">
        <v>8</v>
      </c>
      <c r="B14" s="8">
        <v>0.72699999999999998</v>
      </c>
      <c r="C14" s="24">
        <v>0.55100000000000005</v>
      </c>
      <c r="D14" s="25">
        <v>0.55600000000000005</v>
      </c>
      <c r="E14" s="25">
        <v>0.49299999999999999</v>
      </c>
      <c r="F14" s="25">
        <v>0.48</v>
      </c>
      <c r="G14" s="26">
        <v>0.42799999999999999</v>
      </c>
      <c r="I14" s="23" t="s">
        <v>8</v>
      </c>
      <c r="J14" s="12">
        <f t="shared" si="0"/>
        <v>1</v>
      </c>
      <c r="K14" s="12">
        <f t="shared" si="1"/>
        <v>0.7579092159559836</v>
      </c>
      <c r="L14" s="13">
        <f t="shared" si="2"/>
        <v>0.76478679504814318</v>
      </c>
      <c r="M14" s="13">
        <f t="shared" si="3"/>
        <v>0.6781292984869326</v>
      </c>
      <c r="N14" s="13">
        <f t="shared" si="4"/>
        <v>0.66024759284731771</v>
      </c>
      <c r="O14" s="14">
        <f t="shared" si="5"/>
        <v>0.58872077028885827</v>
      </c>
    </row>
    <row r="15" spans="1:15">
      <c r="A15" s="15" t="s">
        <v>9</v>
      </c>
      <c r="B15" s="4">
        <v>0.72399999999999998</v>
      </c>
      <c r="C15" s="17">
        <v>0.75</v>
      </c>
      <c r="D15" s="17">
        <v>0.70299999999999996</v>
      </c>
      <c r="E15" s="17">
        <v>0.65800000000000003</v>
      </c>
      <c r="F15" s="17">
        <v>0.66900000000000004</v>
      </c>
      <c r="G15" s="18">
        <v>0.56100000000000005</v>
      </c>
      <c r="I15" s="15" t="s">
        <v>9</v>
      </c>
      <c r="J15" s="4">
        <f t="shared" si="0"/>
        <v>1</v>
      </c>
      <c r="K15" s="4">
        <f t="shared" si="1"/>
        <v>1.0359116022099448</v>
      </c>
      <c r="L15" s="5">
        <f t="shared" si="2"/>
        <v>0.97099447513812154</v>
      </c>
      <c r="M15" s="5">
        <f t="shared" si="3"/>
        <v>0.90883977900552493</v>
      </c>
      <c r="N15" s="5">
        <f t="shared" si="4"/>
        <v>0.92403314917127077</v>
      </c>
      <c r="O15" s="6">
        <f t="shared" si="5"/>
        <v>0.77486187845303878</v>
      </c>
    </row>
    <row r="16" spans="1:15">
      <c r="A16" s="19" t="s">
        <v>10</v>
      </c>
      <c r="B16" s="8">
        <v>0.72699999999999998</v>
      </c>
      <c r="C16" s="21">
        <v>0.71</v>
      </c>
      <c r="D16" s="21">
        <v>0.71799999999999997</v>
      </c>
      <c r="E16" s="21">
        <v>0.65400000000000003</v>
      </c>
      <c r="F16" s="21">
        <v>0.64100000000000001</v>
      </c>
      <c r="G16" s="22">
        <v>0.55600000000000005</v>
      </c>
      <c r="I16" s="19" t="s">
        <v>10</v>
      </c>
      <c r="J16" s="8">
        <f t="shared" si="0"/>
        <v>1</v>
      </c>
      <c r="K16" s="8">
        <f t="shared" si="1"/>
        <v>0.97661623108665752</v>
      </c>
      <c r="L16" s="9">
        <f t="shared" si="2"/>
        <v>0.98762035763411282</v>
      </c>
      <c r="M16" s="9">
        <f t="shared" si="3"/>
        <v>0.89958734525447048</v>
      </c>
      <c r="N16" s="9">
        <f t="shared" si="4"/>
        <v>0.8817056396148556</v>
      </c>
      <c r="O16" s="10">
        <f t="shared" si="5"/>
        <v>0.76478679504814318</v>
      </c>
    </row>
    <row r="17" spans="1:15">
      <c r="A17" s="23" t="s">
        <v>11</v>
      </c>
      <c r="B17" s="12">
        <v>0.72699999999999998</v>
      </c>
      <c r="C17" s="25">
        <v>0.76</v>
      </c>
      <c r="D17" s="25">
        <v>0.68100000000000005</v>
      </c>
      <c r="E17" s="25">
        <v>0.66</v>
      </c>
      <c r="F17" s="25">
        <v>0.64700000000000002</v>
      </c>
      <c r="G17" s="26">
        <v>0.55500000000000005</v>
      </c>
      <c r="I17" s="23" t="s">
        <v>11</v>
      </c>
      <c r="J17" s="12">
        <f t="shared" si="0"/>
        <v>1</v>
      </c>
      <c r="K17" s="12">
        <f t="shared" si="1"/>
        <v>1.0453920220082531</v>
      </c>
      <c r="L17" s="13">
        <f t="shared" si="2"/>
        <v>0.93672627235213213</v>
      </c>
      <c r="M17" s="13">
        <f t="shared" si="3"/>
        <v>0.90784044016506193</v>
      </c>
      <c r="N17" s="13">
        <f t="shared" si="4"/>
        <v>0.88995873452544705</v>
      </c>
      <c r="O17" s="14">
        <f t="shared" si="5"/>
        <v>0.76341127922971119</v>
      </c>
    </row>
    <row r="20" spans="1:15">
      <c r="A20" s="27" t="s">
        <v>13</v>
      </c>
    </row>
    <row r="21" spans="1:15">
      <c r="B21" s="2">
        <v>0</v>
      </c>
      <c r="C21" s="2">
        <v>1</v>
      </c>
      <c r="D21" s="2">
        <v>2</v>
      </c>
      <c r="E21" s="2">
        <v>3</v>
      </c>
      <c r="F21" s="2">
        <v>4</v>
      </c>
      <c r="G21" s="2">
        <v>6</v>
      </c>
    </row>
    <row r="22" spans="1:15">
      <c r="A22" t="s">
        <v>14</v>
      </c>
      <c r="B22" s="29">
        <f t="shared" ref="B22:G22" si="6">AVERAGE(J6:J8)</f>
        <v>1</v>
      </c>
      <c r="C22" s="29">
        <f t="shared" si="6"/>
        <v>0.95404307923021781</v>
      </c>
      <c r="D22" s="29">
        <f t="shared" si="6"/>
        <v>0.88477458512872342</v>
      </c>
      <c r="E22" s="29">
        <f t="shared" si="6"/>
        <v>0.86685488181456627</v>
      </c>
      <c r="F22" s="29">
        <f t="shared" si="6"/>
        <v>0.81955474324971311</v>
      </c>
      <c r="G22" s="29">
        <f t="shared" si="6"/>
        <v>0.78187561587897492</v>
      </c>
    </row>
    <row r="23" spans="1:15">
      <c r="A23" t="s">
        <v>15</v>
      </c>
      <c r="B23" s="29">
        <f t="shared" ref="B23:G23" si="7">AVERAGE(J9:J11)</f>
        <v>1</v>
      </c>
      <c r="C23" s="29">
        <f t="shared" si="7"/>
        <v>0.89166546340697284</v>
      </c>
      <c r="D23" s="29">
        <f t="shared" si="7"/>
        <v>0.82922895118818729</v>
      </c>
      <c r="E23" s="29">
        <f t="shared" si="7"/>
        <v>0.79707848546335625</v>
      </c>
      <c r="F23" s="29">
        <f t="shared" si="7"/>
        <v>0.77317731488166253</v>
      </c>
      <c r="G23" s="29">
        <f t="shared" si="7"/>
        <v>0.68549451440238529</v>
      </c>
    </row>
    <row r="24" spans="1:15">
      <c r="A24" t="s">
        <v>16</v>
      </c>
      <c r="B24" s="29">
        <f t="shared" ref="B24:G24" si="8">AVERAGE(J12:J14)</f>
        <v>1</v>
      </c>
      <c r="C24" s="29">
        <f t="shared" si="8"/>
        <v>0.78885958845985293</v>
      </c>
      <c r="D24" s="29">
        <f t="shared" si="8"/>
        <v>0.74747252134836029</v>
      </c>
      <c r="E24" s="29">
        <f t="shared" si="8"/>
        <v>0.67445998971529608</v>
      </c>
      <c r="F24" s="29">
        <f t="shared" si="8"/>
        <v>0.65429905689771783</v>
      </c>
      <c r="G24" s="29">
        <f t="shared" si="8"/>
        <v>0.57945060428968409</v>
      </c>
    </row>
    <row r="25" spans="1:15">
      <c r="A25" t="s">
        <v>17</v>
      </c>
      <c r="B25" s="29">
        <f t="shared" ref="B25:G25" si="9">AVERAGE(J15:J17)</f>
        <v>1</v>
      </c>
      <c r="C25" s="29">
        <f t="shared" si="9"/>
        <v>1.0193066184349517</v>
      </c>
      <c r="D25" s="29">
        <f t="shared" si="9"/>
        <v>0.96511370170812205</v>
      </c>
      <c r="E25" s="29">
        <f t="shared" si="9"/>
        <v>0.905422521475019</v>
      </c>
      <c r="F25" s="29">
        <f t="shared" si="9"/>
        <v>0.89856584110385784</v>
      </c>
      <c r="G25" s="29">
        <f t="shared" si="9"/>
        <v>0.76768665091029786</v>
      </c>
    </row>
    <row r="27" spans="1:15">
      <c r="A27" s="27" t="s">
        <v>18</v>
      </c>
    </row>
    <row r="29" spans="1:15">
      <c r="B29" s="2">
        <v>0</v>
      </c>
      <c r="C29" s="2">
        <v>1</v>
      </c>
      <c r="D29" s="2">
        <v>2</v>
      </c>
      <c r="E29" s="2">
        <v>3</v>
      </c>
      <c r="F29" s="2">
        <v>4</v>
      </c>
      <c r="G29" s="2">
        <v>6</v>
      </c>
    </row>
    <row r="30" spans="1:15">
      <c r="A30" t="s">
        <v>14</v>
      </c>
      <c r="B30" s="29">
        <f t="shared" ref="B30:G30" si="10">STDEV(J6:J8)</f>
        <v>0</v>
      </c>
      <c r="C30" s="29">
        <f t="shared" si="10"/>
        <v>5.2910194435425467E-2</v>
      </c>
      <c r="D30" s="29">
        <f t="shared" si="10"/>
        <v>1.1292690457685724E-2</v>
      </c>
      <c r="E30" s="29">
        <f t="shared" si="10"/>
        <v>1.5399956535812886E-2</v>
      </c>
      <c r="F30" s="29">
        <f t="shared" si="10"/>
        <v>7.4333171161036432E-3</v>
      </c>
      <c r="G30" s="29">
        <f t="shared" si="10"/>
        <v>2.3399727348419094E-2</v>
      </c>
    </row>
    <row r="31" spans="1:15">
      <c r="A31" t="s">
        <v>15</v>
      </c>
      <c r="B31" s="29">
        <f t="shared" ref="B31:G31" si="11">STDEV(J9:J11)</f>
        <v>0</v>
      </c>
      <c r="C31" s="29">
        <f t="shared" si="11"/>
        <v>1.8916222104632365E-2</v>
      </c>
      <c r="D31" s="29">
        <f t="shared" si="11"/>
        <v>2.0322897623481689E-2</v>
      </c>
      <c r="E31" s="29">
        <f t="shared" si="11"/>
        <v>2.3225669547930483E-2</v>
      </c>
      <c r="F31" s="29">
        <f t="shared" si="11"/>
        <v>1.6820220369499515E-2</v>
      </c>
      <c r="G31" s="29">
        <f t="shared" si="11"/>
        <v>7.8344739629416914E-3</v>
      </c>
    </row>
    <row r="32" spans="1:15">
      <c r="A32" t="s">
        <v>16</v>
      </c>
      <c r="B32" s="29">
        <f t="shared" ref="B32:G32" si="12">STDEV(J12:J14)</f>
        <v>0</v>
      </c>
      <c r="C32" s="29">
        <f t="shared" si="12"/>
        <v>4.0169799676398651E-2</v>
      </c>
      <c r="D32" s="29">
        <f t="shared" si="12"/>
        <v>1.6565424868607608E-2</v>
      </c>
      <c r="E32" s="29">
        <f t="shared" si="12"/>
        <v>7.5779351492258661E-3</v>
      </c>
      <c r="F32" s="29">
        <f t="shared" si="12"/>
        <v>2.4634253961290986E-2</v>
      </c>
      <c r="G32" s="29">
        <f t="shared" si="12"/>
        <v>2.0725212294955067E-2</v>
      </c>
    </row>
    <row r="33" spans="1:7">
      <c r="A33" t="s">
        <v>17</v>
      </c>
      <c r="B33" s="29">
        <f t="shared" ref="B33:G33" si="13">STDEV(J15:J17)</f>
        <v>0</v>
      </c>
      <c r="C33" s="29">
        <f t="shared" si="13"/>
        <v>3.7273602842340242E-2</v>
      </c>
      <c r="D33" s="29">
        <f t="shared" si="13"/>
        <v>2.5951678197635331E-2</v>
      </c>
      <c r="E33" s="29">
        <f t="shared" si="13"/>
        <v>5.0780538273197387E-3</v>
      </c>
      <c r="F33" s="29">
        <f t="shared" si="13"/>
        <v>2.2438053147525876E-2</v>
      </c>
      <c r="G33" s="29">
        <f t="shared" si="13"/>
        <v>6.251874011788114E-3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 - UFMT</dc:creator>
  <cp:lastModifiedBy>Eduardo</cp:lastModifiedBy>
  <dcterms:created xsi:type="dcterms:W3CDTF">2015-06-01T13:07:36Z</dcterms:created>
  <dcterms:modified xsi:type="dcterms:W3CDTF">2017-09-13T21:29:29Z</dcterms:modified>
</cp:coreProperties>
</file>